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MARKAH" sheetId="1" r:id="rId1"/>
    <sheet name="GRED" sheetId="5" r:id="rId2"/>
    <sheet name="Sheet3" sheetId="3" r:id="rId3"/>
  </sheets>
  <definedNames>
    <definedName name="MARKAH">MARKAH!$M$5:$N$10</definedName>
  </definedNames>
  <calcPr calcId="145621"/>
</workbook>
</file>

<file path=xl/calcChain.xml><?xml version="1.0" encoding="utf-8"?>
<calcChain xmlns="http://schemas.openxmlformats.org/spreadsheetml/2006/main">
  <c r="D6" i="1" l="1"/>
  <c r="F6" i="1"/>
  <c r="H6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F3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E3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D35" i="1"/>
  <c r="D7" i="1"/>
  <c r="D8" i="1"/>
  <c r="K8" i="1" s="1"/>
  <c r="D9" i="1"/>
  <c r="D10" i="1"/>
  <c r="K10" i="1" s="1"/>
  <c r="D11" i="1"/>
  <c r="D12" i="1"/>
  <c r="D13" i="1"/>
  <c r="D14" i="1"/>
  <c r="K14" i="1" s="1"/>
  <c r="D15" i="1"/>
  <c r="D16" i="1"/>
  <c r="D17" i="1"/>
  <c r="D18" i="1"/>
  <c r="K18" i="1" s="1"/>
  <c r="D19" i="1"/>
  <c r="D20" i="1"/>
  <c r="K20" i="1" s="1"/>
  <c r="D21" i="1"/>
  <c r="D22" i="1"/>
  <c r="D23" i="1"/>
  <c r="D24" i="1"/>
  <c r="D25" i="1"/>
  <c r="E30" i="1"/>
  <c r="G30" i="1"/>
  <c r="I30" i="1"/>
  <c r="E32" i="1"/>
  <c r="G32" i="1"/>
  <c r="I32" i="1"/>
  <c r="E31" i="1"/>
  <c r="G31" i="1"/>
  <c r="I31" i="1"/>
  <c r="E29" i="1"/>
  <c r="G29" i="1"/>
  <c r="I29" i="1"/>
  <c r="E28" i="1"/>
  <c r="G28" i="1"/>
  <c r="I28" i="1"/>
  <c r="E27" i="1"/>
  <c r="G27" i="1"/>
  <c r="I27" i="1"/>
  <c r="C31" i="1"/>
  <c r="C32" i="1"/>
  <c r="C30" i="1"/>
  <c r="C29" i="1"/>
  <c r="C28" i="1"/>
  <c r="C27" i="1"/>
  <c r="K7" i="1"/>
  <c r="K22" i="1"/>
  <c r="K11" i="1"/>
  <c r="K9" i="1"/>
  <c r="K17" i="1"/>
  <c r="K12" i="1"/>
  <c r="K16" i="1"/>
  <c r="K25" i="1"/>
  <c r="K24" i="1"/>
  <c r="K13" i="1"/>
  <c r="K19" i="1"/>
  <c r="K21" i="1"/>
  <c r="K15" i="1"/>
  <c r="K23" i="1"/>
  <c r="D39" i="1" l="1"/>
  <c r="D37" i="1"/>
  <c r="E39" i="1"/>
  <c r="E37" i="1"/>
  <c r="F39" i="1"/>
  <c r="F37" i="1"/>
  <c r="C37" i="1"/>
  <c r="D38" i="1"/>
  <c r="D36" i="1"/>
  <c r="D40" i="1" s="1"/>
  <c r="E38" i="1"/>
  <c r="E36" i="1"/>
  <c r="E40" i="1" s="1"/>
  <c r="F38" i="1"/>
  <c r="F36" i="1"/>
  <c r="F40" i="1" s="1"/>
  <c r="C38" i="1"/>
  <c r="C36" i="1"/>
  <c r="C39" i="1"/>
  <c r="K6" i="1"/>
  <c r="K30" i="1" s="1"/>
  <c r="K28" i="1"/>
  <c r="K32" i="1" l="1"/>
  <c r="K29" i="1"/>
  <c r="K31" i="1"/>
  <c r="K27" i="1"/>
  <c r="C40" i="1"/>
</calcChain>
</file>

<file path=xl/sharedStrings.xml><?xml version="1.0" encoding="utf-8"?>
<sst xmlns="http://schemas.openxmlformats.org/spreadsheetml/2006/main" count="56" uniqueCount="46">
  <si>
    <t>NAMA</t>
  </si>
  <si>
    <t>BM</t>
  </si>
  <si>
    <t>BI</t>
  </si>
  <si>
    <t>MT</t>
  </si>
  <si>
    <t>SC</t>
  </si>
  <si>
    <t>NAJWA MUSTAFA</t>
  </si>
  <si>
    <t>SYAMIRA SUHAIMI</t>
  </si>
  <si>
    <t>MARINA MOHAMAD</t>
  </si>
  <si>
    <t>FATEHAH ISMAIL</t>
  </si>
  <si>
    <t>SYAZWANI ROSLI</t>
  </si>
  <si>
    <t>ZAKI KAMAL</t>
  </si>
  <si>
    <t>FIKRI KASIM</t>
  </si>
  <si>
    <t>SAFWAN MAHMOOD</t>
  </si>
  <si>
    <t>AZAMUDDIN RAHIM</t>
  </si>
  <si>
    <t>SYAMIL NIZAM</t>
  </si>
  <si>
    <t>AMIRA SALIM</t>
  </si>
  <si>
    <t>PUTERI HANAN</t>
  </si>
  <si>
    <t>ZAIMAH ZAINAL</t>
  </si>
  <si>
    <t>SAMIHAH BADRUL</t>
  </si>
  <si>
    <t>LATIFAH OMAR</t>
  </si>
  <si>
    <t>KASIM SELAMAT</t>
  </si>
  <si>
    <t>ABU BAKAR</t>
  </si>
  <si>
    <t>KARIM JASIM</t>
  </si>
  <si>
    <t>JUMLAH</t>
  </si>
  <si>
    <t>SYUKRI HAMID</t>
  </si>
  <si>
    <t>KEDUDUKAN</t>
  </si>
  <si>
    <t>MARKAH TERTINGGI</t>
  </si>
  <si>
    <t>MARKAH PURATA</t>
  </si>
  <si>
    <t>SISIHAN PIAWAI</t>
  </si>
  <si>
    <t xml:space="preserve">TITIK TENGAH </t>
  </si>
  <si>
    <t>MOD</t>
  </si>
  <si>
    <t>MARKAH TERENDAH</t>
  </si>
  <si>
    <t>GRED</t>
  </si>
  <si>
    <t>GBM</t>
  </si>
  <si>
    <t>GBI</t>
  </si>
  <si>
    <t>GMT</t>
  </si>
  <si>
    <t>GSC</t>
  </si>
  <si>
    <t>MARKAH</t>
  </si>
  <si>
    <t>E</t>
  </si>
  <si>
    <t>D</t>
  </si>
  <si>
    <t>C</t>
  </si>
  <si>
    <t>B</t>
  </si>
  <si>
    <t>A</t>
  </si>
  <si>
    <t>JAMILAH SAHAT</t>
  </si>
  <si>
    <t>KEPUTUSAN PEPERIKSAAN AKHIR 2015</t>
  </si>
  <si>
    <t>SK BANDAR BARU BANGI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</si>
</sst>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6"/>
      <color rgb="FF0000CC"/>
      <name val="Times New Roman"/>
      <family val="1"/>
    </font>
    <font>
      <sz val="16"/>
      <color rgb="FF0000CC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10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2" fontId="3" fillId="11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MARKAH!$C$34</c:f>
              <c:strCache>
                <c:ptCount val="1"/>
                <c:pt idx="0">
                  <c:v>BM</c:v>
                </c:pt>
              </c:strCache>
            </c:strRef>
          </c:tx>
          <c:invertIfNegative val="0"/>
          <c:cat>
            <c:strRef>
              <c:f>MARKAH!$B$35:$B$39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MARKAH!$C$35:$C$39</c:f>
              <c:numCache>
                <c:formatCode>General</c:formatCode>
                <c:ptCount val="5"/>
                <c:pt idx="0">
                  <c:v>18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MARKAH!$D$34</c:f>
              <c:strCache>
                <c:ptCount val="1"/>
                <c:pt idx="0">
                  <c:v>BI</c:v>
                </c:pt>
              </c:strCache>
            </c:strRef>
          </c:tx>
          <c:invertIfNegative val="0"/>
          <c:cat>
            <c:strRef>
              <c:f>MARKAH!$B$35:$B$39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MARKAH!$D$35:$D$39</c:f>
              <c:numCache>
                <c:formatCode>General</c:formatCode>
                <c:ptCount val="5"/>
                <c:pt idx="0">
                  <c:v>11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MARKAH!$E$34</c:f>
              <c:strCache>
                <c:ptCount val="1"/>
                <c:pt idx="0">
                  <c:v>MT</c:v>
                </c:pt>
              </c:strCache>
            </c:strRef>
          </c:tx>
          <c:invertIfNegative val="0"/>
          <c:cat>
            <c:strRef>
              <c:f>MARKAH!$B$35:$B$39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MARKAH!$E$35:$E$39</c:f>
              <c:numCache>
                <c:formatCode>General</c:formatCode>
                <c:ptCount val="5"/>
                <c:pt idx="0">
                  <c:v>11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MARKAH!$F$34</c:f>
              <c:strCache>
                <c:ptCount val="1"/>
                <c:pt idx="0">
                  <c:v>SC</c:v>
                </c:pt>
              </c:strCache>
            </c:strRef>
          </c:tx>
          <c:invertIfNegative val="0"/>
          <c:cat>
            <c:strRef>
              <c:f>MARKAH!$B$35:$B$39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MARKAH!$F$35:$F$39</c:f>
              <c:numCache>
                <c:formatCode>General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77888"/>
        <c:axId val="29483776"/>
      </c:barChart>
      <c:catAx>
        <c:axId val="2947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29483776"/>
        <c:crosses val="autoZero"/>
        <c:auto val="1"/>
        <c:lblAlgn val="ctr"/>
        <c:lblOffset val="100"/>
        <c:noMultiLvlLbl val="0"/>
      </c:catAx>
      <c:valAx>
        <c:axId val="2948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77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MARKAH!$C$34</c:f>
              <c:strCache>
                <c:ptCount val="1"/>
                <c:pt idx="0">
                  <c:v>BM</c:v>
                </c:pt>
              </c:strCache>
            </c:strRef>
          </c:tx>
          <c:invertIfNegative val="0"/>
          <c:cat>
            <c:strRef>
              <c:f>MARKAH!$B$35:$B$39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MARKAH!$C$35:$C$39</c:f>
              <c:numCache>
                <c:formatCode>General</c:formatCode>
                <c:ptCount val="5"/>
                <c:pt idx="0">
                  <c:v>18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MARKAH!$D$34</c:f>
              <c:strCache>
                <c:ptCount val="1"/>
                <c:pt idx="0">
                  <c:v>BI</c:v>
                </c:pt>
              </c:strCache>
            </c:strRef>
          </c:tx>
          <c:invertIfNegative val="0"/>
          <c:cat>
            <c:strRef>
              <c:f>MARKAH!$B$35:$B$39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MARKAH!$D$35:$D$39</c:f>
              <c:numCache>
                <c:formatCode>General</c:formatCode>
                <c:ptCount val="5"/>
                <c:pt idx="0">
                  <c:v>11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MARKAH!$E$34</c:f>
              <c:strCache>
                <c:ptCount val="1"/>
                <c:pt idx="0">
                  <c:v>MT</c:v>
                </c:pt>
              </c:strCache>
            </c:strRef>
          </c:tx>
          <c:invertIfNegative val="0"/>
          <c:cat>
            <c:strRef>
              <c:f>MARKAH!$B$35:$B$39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MARKAH!$E$35:$E$39</c:f>
              <c:numCache>
                <c:formatCode>General</c:formatCode>
                <c:ptCount val="5"/>
                <c:pt idx="0">
                  <c:v>11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MARKAH!$F$34</c:f>
              <c:strCache>
                <c:ptCount val="1"/>
                <c:pt idx="0">
                  <c:v>SC</c:v>
                </c:pt>
              </c:strCache>
            </c:strRef>
          </c:tx>
          <c:invertIfNegative val="0"/>
          <c:cat>
            <c:strRef>
              <c:f>MARKAH!$B$35:$B$39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MARKAH!$F$35:$F$39</c:f>
              <c:numCache>
                <c:formatCode>General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110208"/>
        <c:axId val="68111744"/>
        <c:axId val="0"/>
      </c:bar3DChart>
      <c:catAx>
        <c:axId val="6811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68111744"/>
        <c:crosses val="autoZero"/>
        <c:auto val="1"/>
        <c:lblAlgn val="ctr"/>
        <c:lblOffset val="100"/>
        <c:noMultiLvlLbl val="0"/>
      </c:catAx>
      <c:valAx>
        <c:axId val="6811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11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4762</xdr:rowOff>
    </xdr:from>
    <xdr:to>
      <xdr:col>6</xdr:col>
      <xdr:colOff>114300</xdr:colOff>
      <xdr:row>56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19" workbookViewId="0">
      <selection activeCell="G42" sqref="G42"/>
    </sheetView>
  </sheetViews>
  <sheetFormatPr defaultRowHeight="15" x14ac:dyDescent="0.25"/>
  <cols>
    <col min="1" max="1" width="16" style="1" customWidth="1"/>
    <col min="2" max="2" width="30.5703125" customWidth="1"/>
    <col min="11" max="11" width="11.5703125" customWidth="1"/>
    <col min="13" max="13" width="12" customWidth="1"/>
  </cols>
  <sheetData>
    <row r="1" spans="1:14" ht="20.25" x14ac:dyDescent="0.3">
      <c r="A1" s="18"/>
      <c r="B1" s="18"/>
      <c r="C1" s="19" t="s">
        <v>45</v>
      </c>
      <c r="D1" s="19"/>
      <c r="E1" s="20"/>
      <c r="F1" s="21"/>
      <c r="G1" s="21"/>
      <c r="H1" s="21"/>
      <c r="I1" s="21"/>
      <c r="J1" s="19"/>
      <c r="K1" s="19"/>
      <c r="L1" s="2"/>
      <c r="M1" s="2"/>
      <c r="N1" s="2"/>
    </row>
    <row r="2" spans="1:14" ht="20.25" x14ac:dyDescent="0.3">
      <c r="A2" s="18"/>
      <c r="B2" s="19"/>
      <c r="C2" s="19" t="s">
        <v>44</v>
      </c>
      <c r="D2" s="19"/>
      <c r="E2" s="21"/>
      <c r="F2" s="21"/>
      <c r="G2" s="20"/>
      <c r="H2" s="21"/>
      <c r="I2" s="21"/>
      <c r="J2" s="19"/>
      <c r="K2" s="19"/>
      <c r="L2" s="2"/>
      <c r="M2" s="2"/>
      <c r="N2" s="2"/>
    </row>
    <row r="5" spans="1:14" ht="15.75" x14ac:dyDescent="0.25">
      <c r="A5" s="12" t="s">
        <v>25</v>
      </c>
      <c r="B5" s="12" t="s">
        <v>0</v>
      </c>
      <c r="C5" s="12" t="s">
        <v>1</v>
      </c>
      <c r="D5" s="12" t="s">
        <v>33</v>
      </c>
      <c r="E5" s="12" t="s">
        <v>2</v>
      </c>
      <c r="F5" s="12" t="s">
        <v>34</v>
      </c>
      <c r="G5" s="12" t="s">
        <v>3</v>
      </c>
      <c r="H5" s="12" t="s">
        <v>35</v>
      </c>
      <c r="I5" s="12" t="s">
        <v>4</v>
      </c>
      <c r="J5" s="12" t="s">
        <v>36</v>
      </c>
      <c r="K5" s="12" t="s">
        <v>23</v>
      </c>
      <c r="M5" s="7" t="s">
        <v>37</v>
      </c>
      <c r="N5" s="7" t="s">
        <v>32</v>
      </c>
    </row>
    <row r="6" spans="1:14" ht="15.75" x14ac:dyDescent="0.25">
      <c r="A6" s="6">
        <v>1</v>
      </c>
      <c r="B6" s="13" t="s">
        <v>5</v>
      </c>
      <c r="C6" s="6">
        <v>85</v>
      </c>
      <c r="D6" s="6" t="str">
        <f t="shared" ref="D6:D25" si="0">VLOOKUP(C6,MARKAH,2,TRUE)</f>
        <v>A</v>
      </c>
      <c r="E6" s="6">
        <v>82</v>
      </c>
      <c r="F6" s="6" t="str">
        <f t="shared" ref="F6:F25" si="1">VLOOKUP(E6,MARKAH,2,TRUE)</f>
        <v>A</v>
      </c>
      <c r="G6" s="6">
        <v>98</v>
      </c>
      <c r="H6" s="6" t="str">
        <f t="shared" ref="H6:H25" si="2">VLOOKUP(G6,MARKAH,2,TRUE)</f>
        <v>A</v>
      </c>
      <c r="I6" s="6">
        <v>91</v>
      </c>
      <c r="J6" s="6" t="str">
        <f t="shared" ref="J6:J25" si="3">VLOOKUP(I6,MARKAH,2,TRUE)</f>
        <v>A</v>
      </c>
      <c r="K6" s="5">
        <f t="shared" ref="K6:K25" si="4">SUM(C6:I6)</f>
        <v>356</v>
      </c>
      <c r="M6" s="9">
        <v>0</v>
      </c>
      <c r="N6" s="9" t="s">
        <v>38</v>
      </c>
    </row>
    <row r="7" spans="1:14" ht="15.75" x14ac:dyDescent="0.25">
      <c r="A7" s="6">
        <v>2</v>
      </c>
      <c r="B7" s="13" t="s">
        <v>7</v>
      </c>
      <c r="C7" s="6">
        <v>85</v>
      </c>
      <c r="D7" s="6" t="str">
        <f t="shared" si="0"/>
        <v>A</v>
      </c>
      <c r="E7" s="6">
        <v>84</v>
      </c>
      <c r="F7" s="6" t="str">
        <f t="shared" si="1"/>
        <v>A</v>
      </c>
      <c r="G7" s="6">
        <v>82</v>
      </c>
      <c r="H7" s="6" t="str">
        <f t="shared" si="2"/>
        <v>A</v>
      </c>
      <c r="I7" s="6">
        <v>92</v>
      </c>
      <c r="J7" s="6" t="str">
        <f t="shared" si="3"/>
        <v>A</v>
      </c>
      <c r="K7" s="5">
        <f t="shared" si="4"/>
        <v>343</v>
      </c>
      <c r="M7" s="9">
        <v>40</v>
      </c>
      <c r="N7" s="9" t="s">
        <v>39</v>
      </c>
    </row>
    <row r="8" spans="1:14" ht="15.75" x14ac:dyDescent="0.25">
      <c r="A8" s="6">
        <v>3</v>
      </c>
      <c r="B8" s="13" t="s">
        <v>16</v>
      </c>
      <c r="C8" s="6">
        <v>90</v>
      </c>
      <c r="D8" s="6" t="str">
        <f t="shared" si="0"/>
        <v>A</v>
      </c>
      <c r="E8" s="6">
        <v>84</v>
      </c>
      <c r="F8" s="6" t="str">
        <f t="shared" si="1"/>
        <v>A</v>
      </c>
      <c r="G8" s="6">
        <v>80</v>
      </c>
      <c r="H8" s="6" t="str">
        <f t="shared" si="2"/>
        <v>A</v>
      </c>
      <c r="I8" s="6">
        <v>84</v>
      </c>
      <c r="J8" s="6" t="str">
        <f t="shared" si="3"/>
        <v>A</v>
      </c>
      <c r="K8" s="5">
        <f t="shared" si="4"/>
        <v>338</v>
      </c>
      <c r="M8" s="9">
        <v>50</v>
      </c>
      <c r="N8" s="9" t="s">
        <v>40</v>
      </c>
    </row>
    <row r="9" spans="1:14" ht="15.75" x14ac:dyDescent="0.25">
      <c r="A9" s="6">
        <v>4</v>
      </c>
      <c r="B9" s="13" t="s">
        <v>11</v>
      </c>
      <c r="C9" s="6">
        <v>80</v>
      </c>
      <c r="D9" s="6" t="str">
        <f t="shared" si="0"/>
        <v>A</v>
      </c>
      <c r="E9" s="6">
        <v>76</v>
      </c>
      <c r="F9" s="6" t="str">
        <f t="shared" si="1"/>
        <v>B</v>
      </c>
      <c r="G9" s="6">
        <v>78</v>
      </c>
      <c r="H9" s="6" t="str">
        <f t="shared" si="2"/>
        <v>B</v>
      </c>
      <c r="I9" s="6">
        <v>93</v>
      </c>
      <c r="J9" s="6" t="str">
        <f t="shared" si="3"/>
        <v>A</v>
      </c>
      <c r="K9" s="5">
        <f t="shared" si="4"/>
        <v>327</v>
      </c>
      <c r="M9" s="9">
        <v>65</v>
      </c>
      <c r="N9" s="9" t="s">
        <v>41</v>
      </c>
    </row>
    <row r="10" spans="1:14" ht="15.75" x14ac:dyDescent="0.25">
      <c r="A10" s="6">
        <v>5</v>
      </c>
      <c r="B10" s="13" t="s">
        <v>14</v>
      </c>
      <c r="C10" s="6">
        <v>86</v>
      </c>
      <c r="D10" s="6" t="str">
        <f t="shared" si="0"/>
        <v>A</v>
      </c>
      <c r="E10" s="6">
        <v>86</v>
      </c>
      <c r="F10" s="6" t="str">
        <f t="shared" si="1"/>
        <v>A</v>
      </c>
      <c r="G10" s="6">
        <v>78</v>
      </c>
      <c r="H10" s="6" t="str">
        <f t="shared" si="2"/>
        <v>B</v>
      </c>
      <c r="I10" s="6">
        <v>75</v>
      </c>
      <c r="J10" s="6" t="str">
        <f t="shared" si="3"/>
        <v>B</v>
      </c>
      <c r="K10" s="5">
        <f t="shared" si="4"/>
        <v>325</v>
      </c>
      <c r="M10" s="9">
        <v>80</v>
      </c>
      <c r="N10" s="9" t="s">
        <v>42</v>
      </c>
    </row>
    <row r="11" spans="1:14" ht="15.75" x14ac:dyDescent="0.25">
      <c r="A11" s="6">
        <v>6</v>
      </c>
      <c r="B11" s="13" t="s">
        <v>10</v>
      </c>
      <c r="C11" s="6">
        <v>86</v>
      </c>
      <c r="D11" s="6" t="str">
        <f t="shared" si="0"/>
        <v>A</v>
      </c>
      <c r="E11" s="6">
        <v>85</v>
      </c>
      <c r="F11" s="6" t="str">
        <f t="shared" si="1"/>
        <v>A</v>
      </c>
      <c r="G11" s="6">
        <v>82</v>
      </c>
      <c r="H11" s="6" t="str">
        <f t="shared" si="2"/>
        <v>A</v>
      </c>
      <c r="I11" s="6">
        <v>70</v>
      </c>
      <c r="J11" s="6" t="str">
        <f t="shared" si="3"/>
        <v>B</v>
      </c>
      <c r="K11" s="5">
        <f t="shared" si="4"/>
        <v>323</v>
      </c>
    </row>
    <row r="12" spans="1:14" ht="15.75" x14ac:dyDescent="0.25">
      <c r="A12" s="6">
        <v>7</v>
      </c>
      <c r="B12" s="13" t="s">
        <v>15</v>
      </c>
      <c r="C12" s="6">
        <v>87</v>
      </c>
      <c r="D12" s="6" t="str">
        <f t="shared" si="0"/>
        <v>A</v>
      </c>
      <c r="E12" s="6">
        <v>78</v>
      </c>
      <c r="F12" s="6" t="str">
        <f t="shared" si="1"/>
        <v>B</v>
      </c>
      <c r="G12" s="6">
        <v>89</v>
      </c>
      <c r="H12" s="6" t="str">
        <f t="shared" si="2"/>
        <v>A</v>
      </c>
      <c r="I12" s="6">
        <v>68</v>
      </c>
      <c r="J12" s="6" t="str">
        <f t="shared" si="3"/>
        <v>B</v>
      </c>
      <c r="K12" s="5">
        <f t="shared" si="4"/>
        <v>322</v>
      </c>
    </row>
    <row r="13" spans="1:14" ht="15.75" x14ac:dyDescent="0.25">
      <c r="A13" s="6">
        <v>8</v>
      </c>
      <c r="B13" s="13" t="s">
        <v>19</v>
      </c>
      <c r="C13" s="6">
        <v>86</v>
      </c>
      <c r="D13" s="6" t="str">
        <f t="shared" si="0"/>
        <v>A</v>
      </c>
      <c r="E13" s="6">
        <v>80</v>
      </c>
      <c r="F13" s="6" t="str">
        <f t="shared" si="1"/>
        <v>A</v>
      </c>
      <c r="G13" s="6">
        <v>80</v>
      </c>
      <c r="H13" s="6" t="str">
        <f t="shared" si="2"/>
        <v>A</v>
      </c>
      <c r="I13" s="6">
        <v>75</v>
      </c>
      <c r="J13" s="6" t="str">
        <f t="shared" si="3"/>
        <v>B</v>
      </c>
      <c r="K13" s="5">
        <f t="shared" si="4"/>
        <v>321</v>
      </c>
    </row>
    <row r="14" spans="1:14" ht="15.75" x14ac:dyDescent="0.25">
      <c r="A14" s="6">
        <v>9</v>
      </c>
      <c r="B14" s="13" t="s">
        <v>9</v>
      </c>
      <c r="C14" s="6">
        <v>88</v>
      </c>
      <c r="D14" s="6" t="str">
        <f t="shared" si="0"/>
        <v>A</v>
      </c>
      <c r="E14" s="6">
        <v>85</v>
      </c>
      <c r="F14" s="6" t="str">
        <f t="shared" si="1"/>
        <v>A</v>
      </c>
      <c r="G14" s="6">
        <v>58</v>
      </c>
      <c r="H14" s="6" t="str">
        <f t="shared" si="2"/>
        <v>C</v>
      </c>
      <c r="I14" s="6">
        <v>89</v>
      </c>
      <c r="J14" s="6" t="str">
        <f t="shared" si="3"/>
        <v>A</v>
      </c>
      <c r="K14" s="5">
        <f t="shared" si="4"/>
        <v>320</v>
      </c>
    </row>
    <row r="15" spans="1:14" ht="15.75" x14ac:dyDescent="0.25">
      <c r="A15" s="6">
        <v>10</v>
      </c>
      <c r="B15" s="13" t="s">
        <v>22</v>
      </c>
      <c r="C15" s="6">
        <v>83</v>
      </c>
      <c r="D15" s="6" t="str">
        <f t="shared" si="0"/>
        <v>A</v>
      </c>
      <c r="E15" s="6">
        <v>68</v>
      </c>
      <c r="F15" s="6" t="str">
        <f t="shared" si="1"/>
        <v>B</v>
      </c>
      <c r="G15" s="6">
        <v>87</v>
      </c>
      <c r="H15" s="6" t="str">
        <f t="shared" si="2"/>
        <v>A</v>
      </c>
      <c r="I15" s="6">
        <v>82</v>
      </c>
      <c r="J15" s="6" t="str">
        <f t="shared" si="3"/>
        <v>A</v>
      </c>
      <c r="K15" s="5">
        <f t="shared" si="4"/>
        <v>320</v>
      </c>
    </row>
    <row r="16" spans="1:14" ht="15.75" x14ac:dyDescent="0.25">
      <c r="A16" s="6">
        <v>11</v>
      </c>
      <c r="B16" s="13" t="s">
        <v>17</v>
      </c>
      <c r="C16" s="6">
        <v>80</v>
      </c>
      <c r="D16" s="6" t="str">
        <f t="shared" si="0"/>
        <v>A</v>
      </c>
      <c r="E16" s="6">
        <v>86</v>
      </c>
      <c r="F16" s="6" t="str">
        <f t="shared" si="1"/>
        <v>A</v>
      </c>
      <c r="G16" s="6">
        <v>68</v>
      </c>
      <c r="H16" s="6" t="str">
        <f t="shared" si="2"/>
        <v>B</v>
      </c>
      <c r="I16" s="6">
        <v>85</v>
      </c>
      <c r="J16" s="6" t="str">
        <f t="shared" si="3"/>
        <v>A</v>
      </c>
      <c r="K16" s="5">
        <f t="shared" si="4"/>
        <v>319</v>
      </c>
    </row>
    <row r="17" spans="1:11" ht="15.75" x14ac:dyDescent="0.25">
      <c r="A17" s="6">
        <v>12</v>
      </c>
      <c r="B17" s="13" t="s">
        <v>12</v>
      </c>
      <c r="C17" s="6">
        <v>83</v>
      </c>
      <c r="D17" s="6" t="str">
        <f t="shared" si="0"/>
        <v>A</v>
      </c>
      <c r="E17" s="6">
        <v>80</v>
      </c>
      <c r="F17" s="6" t="str">
        <f t="shared" si="1"/>
        <v>A</v>
      </c>
      <c r="G17" s="6">
        <v>75</v>
      </c>
      <c r="H17" s="6" t="str">
        <f t="shared" si="2"/>
        <v>B</v>
      </c>
      <c r="I17" s="6">
        <v>79</v>
      </c>
      <c r="J17" s="6" t="str">
        <f t="shared" si="3"/>
        <v>B</v>
      </c>
      <c r="K17" s="5">
        <f t="shared" si="4"/>
        <v>317</v>
      </c>
    </row>
    <row r="18" spans="1:11" ht="15.75" x14ac:dyDescent="0.25">
      <c r="A18" s="6">
        <v>13</v>
      </c>
      <c r="B18" s="13" t="s">
        <v>24</v>
      </c>
      <c r="C18" s="6">
        <v>78</v>
      </c>
      <c r="D18" s="6" t="str">
        <f t="shared" si="0"/>
        <v>B</v>
      </c>
      <c r="E18" s="6">
        <v>87</v>
      </c>
      <c r="F18" s="6" t="str">
        <f t="shared" si="1"/>
        <v>A</v>
      </c>
      <c r="G18" s="6">
        <v>84</v>
      </c>
      <c r="H18" s="6" t="str">
        <f t="shared" si="2"/>
        <v>A</v>
      </c>
      <c r="I18" s="6">
        <v>67</v>
      </c>
      <c r="J18" s="6" t="str">
        <f t="shared" si="3"/>
        <v>B</v>
      </c>
      <c r="K18" s="5">
        <f t="shared" si="4"/>
        <v>316</v>
      </c>
    </row>
    <row r="19" spans="1:11" ht="15.75" x14ac:dyDescent="0.25">
      <c r="A19" s="6">
        <v>14</v>
      </c>
      <c r="B19" s="13" t="s">
        <v>20</v>
      </c>
      <c r="C19" s="6">
        <v>85</v>
      </c>
      <c r="D19" s="6" t="str">
        <f t="shared" si="0"/>
        <v>A</v>
      </c>
      <c r="E19" s="6">
        <v>68</v>
      </c>
      <c r="F19" s="6" t="str">
        <f t="shared" si="1"/>
        <v>B</v>
      </c>
      <c r="G19" s="6">
        <v>90</v>
      </c>
      <c r="H19" s="6" t="str">
        <f t="shared" si="2"/>
        <v>A</v>
      </c>
      <c r="I19" s="6">
        <v>73</v>
      </c>
      <c r="J19" s="6" t="str">
        <f t="shared" si="3"/>
        <v>B</v>
      </c>
      <c r="K19" s="5">
        <f t="shared" si="4"/>
        <v>316</v>
      </c>
    </row>
    <row r="20" spans="1:11" ht="15.75" x14ac:dyDescent="0.25">
      <c r="A20" s="6">
        <v>15</v>
      </c>
      <c r="B20" s="13" t="s">
        <v>13</v>
      </c>
      <c r="C20" s="6">
        <v>85</v>
      </c>
      <c r="D20" s="6" t="str">
        <f t="shared" si="0"/>
        <v>A</v>
      </c>
      <c r="E20" s="6">
        <v>84</v>
      </c>
      <c r="F20" s="6" t="str">
        <f t="shared" si="1"/>
        <v>A</v>
      </c>
      <c r="G20" s="6">
        <v>87</v>
      </c>
      <c r="H20" s="6" t="str">
        <f t="shared" si="2"/>
        <v>A</v>
      </c>
      <c r="I20" s="6">
        <v>58</v>
      </c>
      <c r="J20" s="6" t="str">
        <f t="shared" si="3"/>
        <v>C</v>
      </c>
      <c r="K20" s="5">
        <f t="shared" si="4"/>
        <v>314</v>
      </c>
    </row>
    <row r="21" spans="1:11" ht="15.75" x14ac:dyDescent="0.25">
      <c r="A21" s="6">
        <v>16</v>
      </c>
      <c r="B21" s="13" t="s">
        <v>21</v>
      </c>
      <c r="C21" s="6">
        <v>82</v>
      </c>
      <c r="D21" s="6" t="str">
        <f t="shared" si="0"/>
        <v>A</v>
      </c>
      <c r="E21" s="6">
        <v>55</v>
      </c>
      <c r="F21" s="6" t="str">
        <f t="shared" si="1"/>
        <v>C</v>
      </c>
      <c r="G21" s="6">
        <v>92</v>
      </c>
      <c r="H21" s="6" t="str">
        <f t="shared" si="2"/>
        <v>A</v>
      </c>
      <c r="I21" s="6">
        <v>81</v>
      </c>
      <c r="J21" s="6" t="str">
        <f t="shared" si="3"/>
        <v>A</v>
      </c>
      <c r="K21" s="5">
        <f t="shared" si="4"/>
        <v>310</v>
      </c>
    </row>
    <row r="22" spans="1:11" ht="15.75" x14ac:dyDescent="0.25">
      <c r="A22" s="6">
        <v>17</v>
      </c>
      <c r="B22" s="13" t="s">
        <v>8</v>
      </c>
      <c r="C22" s="6">
        <v>78</v>
      </c>
      <c r="D22" s="6" t="str">
        <f t="shared" si="0"/>
        <v>B</v>
      </c>
      <c r="E22" s="6">
        <v>68</v>
      </c>
      <c r="F22" s="6" t="str">
        <f t="shared" si="1"/>
        <v>B</v>
      </c>
      <c r="G22" s="6">
        <v>69</v>
      </c>
      <c r="H22" s="6" t="str">
        <f t="shared" si="2"/>
        <v>B</v>
      </c>
      <c r="I22" s="6">
        <v>88</v>
      </c>
      <c r="J22" s="6" t="str">
        <f t="shared" si="3"/>
        <v>A</v>
      </c>
      <c r="K22" s="5">
        <f t="shared" si="4"/>
        <v>303</v>
      </c>
    </row>
    <row r="23" spans="1:11" ht="15.75" x14ac:dyDescent="0.25">
      <c r="A23" s="6">
        <v>18</v>
      </c>
      <c r="B23" s="13" t="s">
        <v>6</v>
      </c>
      <c r="C23" s="6">
        <v>85</v>
      </c>
      <c r="D23" s="6" t="str">
        <f t="shared" si="0"/>
        <v>A</v>
      </c>
      <c r="E23" s="6">
        <v>67</v>
      </c>
      <c r="F23" s="6" t="str">
        <f t="shared" si="1"/>
        <v>B</v>
      </c>
      <c r="G23" s="6">
        <v>56</v>
      </c>
      <c r="H23" s="6" t="str">
        <f t="shared" si="2"/>
        <v>C</v>
      </c>
      <c r="I23" s="6">
        <v>91</v>
      </c>
      <c r="J23" s="6" t="str">
        <f t="shared" si="3"/>
        <v>A</v>
      </c>
      <c r="K23" s="5">
        <f t="shared" si="4"/>
        <v>299</v>
      </c>
    </row>
    <row r="24" spans="1:11" ht="15.75" x14ac:dyDescent="0.25">
      <c r="A24" s="6">
        <v>19</v>
      </c>
      <c r="B24" s="13" t="s">
        <v>18</v>
      </c>
      <c r="C24" s="6">
        <v>87</v>
      </c>
      <c r="D24" s="6" t="str">
        <f t="shared" si="0"/>
        <v>A</v>
      </c>
      <c r="E24" s="6">
        <v>71</v>
      </c>
      <c r="F24" s="6" t="str">
        <f t="shared" si="1"/>
        <v>B</v>
      </c>
      <c r="G24" s="6">
        <v>70</v>
      </c>
      <c r="H24" s="6" t="str">
        <f t="shared" si="2"/>
        <v>B</v>
      </c>
      <c r="I24" s="6">
        <v>70</v>
      </c>
      <c r="J24" s="6" t="str">
        <f t="shared" si="3"/>
        <v>B</v>
      </c>
      <c r="K24" s="5">
        <f t="shared" si="4"/>
        <v>298</v>
      </c>
    </row>
    <row r="25" spans="1:11" ht="15.75" x14ac:dyDescent="0.25">
      <c r="A25" s="6">
        <v>20</v>
      </c>
      <c r="B25" s="13" t="s">
        <v>43</v>
      </c>
      <c r="C25" s="6">
        <v>88</v>
      </c>
      <c r="D25" s="6" t="str">
        <f t="shared" si="0"/>
        <v>A</v>
      </c>
      <c r="E25" s="6">
        <v>67</v>
      </c>
      <c r="F25" s="6" t="str">
        <f t="shared" si="1"/>
        <v>B</v>
      </c>
      <c r="G25" s="6">
        <v>69</v>
      </c>
      <c r="H25" s="6" t="str">
        <f t="shared" si="2"/>
        <v>B</v>
      </c>
      <c r="I25" s="6">
        <v>57</v>
      </c>
      <c r="J25" s="6" t="str">
        <f t="shared" si="3"/>
        <v>C</v>
      </c>
      <c r="K25" s="5">
        <f t="shared" si="4"/>
        <v>281</v>
      </c>
    </row>
    <row r="26" spans="1:11" ht="15.75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 x14ac:dyDescent="0.25">
      <c r="A27" s="3"/>
      <c r="B27" s="14" t="s">
        <v>26</v>
      </c>
      <c r="C27" s="15">
        <f>MAX(C6:C26)</f>
        <v>90</v>
      </c>
      <c r="D27" s="15"/>
      <c r="E27" s="15">
        <f t="shared" ref="E27:K27" si="5">MAX(E6:E26)</f>
        <v>87</v>
      </c>
      <c r="F27" s="15"/>
      <c r="G27" s="15">
        <f t="shared" si="5"/>
        <v>98</v>
      </c>
      <c r="H27" s="15"/>
      <c r="I27" s="15">
        <f t="shared" si="5"/>
        <v>93</v>
      </c>
      <c r="J27" s="15"/>
      <c r="K27" s="15">
        <f t="shared" si="5"/>
        <v>356</v>
      </c>
    </row>
    <row r="28" spans="1:11" ht="15.75" x14ac:dyDescent="0.25">
      <c r="A28" s="3"/>
      <c r="B28" s="14" t="s">
        <v>31</v>
      </c>
      <c r="C28" s="15">
        <f>MIN(C7:C25)</f>
        <v>78</v>
      </c>
      <c r="D28" s="15"/>
      <c r="E28" s="15">
        <f t="shared" ref="E28:K28" si="6">MIN(E7:E25)</f>
        <v>55</v>
      </c>
      <c r="F28" s="15"/>
      <c r="G28" s="15">
        <f t="shared" si="6"/>
        <v>56</v>
      </c>
      <c r="H28" s="15"/>
      <c r="I28" s="15">
        <f t="shared" si="6"/>
        <v>57</v>
      </c>
      <c r="J28" s="15"/>
      <c r="K28" s="15">
        <f t="shared" si="6"/>
        <v>281</v>
      </c>
    </row>
    <row r="29" spans="1:11" ht="15.75" x14ac:dyDescent="0.25">
      <c r="A29" s="3"/>
      <c r="B29" s="14" t="s">
        <v>27</v>
      </c>
      <c r="C29" s="15">
        <f>AVERAGE(C6:C25)</f>
        <v>84.35</v>
      </c>
      <c r="D29" s="15"/>
      <c r="E29" s="15">
        <f t="shared" ref="E29:K29" si="7">AVERAGE(E6:E25)</f>
        <v>77.05</v>
      </c>
      <c r="F29" s="15"/>
      <c r="G29" s="15">
        <f t="shared" si="7"/>
        <v>78.599999999999994</v>
      </c>
      <c r="H29" s="15"/>
      <c r="I29" s="15">
        <f t="shared" si="7"/>
        <v>78.400000000000006</v>
      </c>
      <c r="J29" s="15"/>
      <c r="K29" s="15">
        <f t="shared" si="7"/>
        <v>318.39999999999998</v>
      </c>
    </row>
    <row r="30" spans="1:11" ht="15.75" x14ac:dyDescent="0.25">
      <c r="A30" s="3"/>
      <c r="B30" s="14" t="s">
        <v>28</v>
      </c>
      <c r="C30" s="15">
        <f>STDEV(C6:C25)</f>
        <v>3.3289005613518143</v>
      </c>
      <c r="D30" s="15"/>
      <c r="E30" s="15">
        <f t="shared" ref="E30:K30" si="8">STDEV(E6:E25)</f>
        <v>9.0173808777680389</v>
      </c>
      <c r="F30" s="15"/>
      <c r="G30" s="15">
        <f t="shared" si="8"/>
        <v>11.028193534372667</v>
      </c>
      <c r="H30" s="15"/>
      <c r="I30" s="15">
        <f t="shared" si="8"/>
        <v>11.052030058819637</v>
      </c>
      <c r="J30" s="15"/>
      <c r="K30" s="15">
        <f t="shared" si="8"/>
        <v>16.381632847089513</v>
      </c>
    </row>
    <row r="31" spans="1:11" ht="15.75" x14ac:dyDescent="0.25">
      <c r="A31" s="3"/>
      <c r="B31" s="14" t="s">
        <v>29</v>
      </c>
      <c r="C31" s="15">
        <f>MEDIAN(C6:C25)</f>
        <v>85</v>
      </c>
      <c r="D31" s="15"/>
      <c r="E31" s="15">
        <f t="shared" ref="E31:K31" si="9">MEDIAN(E6:E25)</f>
        <v>80</v>
      </c>
      <c r="F31" s="15"/>
      <c r="G31" s="15">
        <f t="shared" si="9"/>
        <v>80</v>
      </c>
      <c r="H31" s="15"/>
      <c r="I31" s="15">
        <f t="shared" si="9"/>
        <v>80</v>
      </c>
      <c r="J31" s="15"/>
      <c r="K31" s="15">
        <f t="shared" si="9"/>
        <v>319.5</v>
      </c>
    </row>
    <row r="32" spans="1:11" ht="15.75" x14ac:dyDescent="0.25">
      <c r="A32" s="3"/>
      <c r="B32" s="14" t="s">
        <v>30</v>
      </c>
      <c r="C32" s="15">
        <f>MODE(C6:C25)</f>
        <v>85</v>
      </c>
      <c r="D32" s="15"/>
      <c r="E32" s="15">
        <f t="shared" ref="E32:K32" si="10">MODE(E6:E25)</f>
        <v>84</v>
      </c>
      <c r="F32" s="15"/>
      <c r="G32" s="15">
        <f t="shared" si="10"/>
        <v>82</v>
      </c>
      <c r="H32" s="15"/>
      <c r="I32" s="15">
        <f t="shared" si="10"/>
        <v>91</v>
      </c>
      <c r="J32" s="15"/>
      <c r="K32" s="15">
        <f t="shared" si="10"/>
        <v>320</v>
      </c>
    </row>
    <row r="34" spans="2:6" ht="15.75" x14ac:dyDescent="0.25">
      <c r="B34" s="10" t="s">
        <v>32</v>
      </c>
      <c r="C34" s="16" t="s">
        <v>1</v>
      </c>
      <c r="D34" s="16" t="s">
        <v>2</v>
      </c>
      <c r="E34" s="16" t="s">
        <v>3</v>
      </c>
      <c r="F34" s="16" t="s">
        <v>4</v>
      </c>
    </row>
    <row r="35" spans="2:6" ht="15.75" x14ac:dyDescent="0.25">
      <c r="B35" s="8" t="s">
        <v>42</v>
      </c>
      <c r="C35" s="17">
        <v>18</v>
      </c>
      <c r="D35" s="17">
        <f>COUNTIF(F6:F25,B35)</f>
        <v>11</v>
      </c>
      <c r="E35" s="17">
        <f>COUNTIF(H6:H25,B35)</f>
        <v>11</v>
      </c>
      <c r="F35" s="17">
        <f>COUNTIF(J6:J25,B35)</f>
        <v>10</v>
      </c>
    </row>
    <row r="36" spans="2:6" ht="15.75" x14ac:dyDescent="0.25">
      <c r="B36" s="8" t="s">
        <v>41</v>
      </c>
      <c r="C36" s="17">
        <f t="shared" ref="C36:C39" si="11">COUNTIF(D7:D26,B36)</f>
        <v>2</v>
      </c>
      <c r="D36" s="17">
        <f t="shared" ref="D36:D39" si="12">COUNTIF(F7:F26,B36)</f>
        <v>8</v>
      </c>
      <c r="E36" s="17">
        <f t="shared" ref="E36:E39" si="13">COUNTIF(H7:H26,B36)</f>
        <v>7</v>
      </c>
      <c r="F36" s="17">
        <f t="shared" ref="F36:F39" si="14">COUNTIF(J7:J26,B36)</f>
        <v>8</v>
      </c>
    </row>
    <row r="37" spans="2:6" ht="15.75" x14ac:dyDescent="0.25">
      <c r="B37" s="8" t="s">
        <v>40</v>
      </c>
      <c r="C37" s="17">
        <f t="shared" si="11"/>
        <v>0</v>
      </c>
      <c r="D37" s="17">
        <f t="shared" si="12"/>
        <v>1</v>
      </c>
      <c r="E37" s="17">
        <f t="shared" si="13"/>
        <v>2</v>
      </c>
      <c r="F37" s="17">
        <f t="shared" si="14"/>
        <v>2</v>
      </c>
    </row>
    <row r="38" spans="2:6" ht="15.75" x14ac:dyDescent="0.25">
      <c r="B38" s="8" t="s">
        <v>39</v>
      </c>
      <c r="C38" s="17">
        <f t="shared" si="11"/>
        <v>0</v>
      </c>
      <c r="D38" s="17">
        <f t="shared" si="12"/>
        <v>0</v>
      </c>
      <c r="E38" s="17">
        <f t="shared" si="13"/>
        <v>0</v>
      </c>
      <c r="F38" s="17">
        <f t="shared" si="14"/>
        <v>0</v>
      </c>
    </row>
    <row r="39" spans="2:6" ht="15.75" x14ac:dyDescent="0.25">
      <c r="B39" s="8" t="s">
        <v>38</v>
      </c>
      <c r="C39" s="17">
        <f t="shared" si="11"/>
        <v>0</v>
      </c>
      <c r="D39" s="17">
        <f t="shared" si="12"/>
        <v>0</v>
      </c>
      <c r="E39" s="17">
        <f t="shared" si="13"/>
        <v>0</v>
      </c>
      <c r="F39" s="17">
        <f t="shared" si="14"/>
        <v>0</v>
      </c>
    </row>
    <row r="40" spans="2:6" x14ac:dyDescent="0.25">
      <c r="C40" s="11">
        <f>SUM(C35:C39)</f>
        <v>20</v>
      </c>
      <c r="D40" s="11">
        <f>SUM(D35:D39)</f>
        <v>20</v>
      </c>
      <c r="E40" s="11">
        <f>SUM(E35:E39)</f>
        <v>20</v>
      </c>
      <c r="F40" s="11">
        <f>SUM(F35:F39)</f>
        <v>20</v>
      </c>
    </row>
  </sheetData>
  <sortState ref="B6:K25">
    <sortCondition descending="1" ref="K6:K25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MARKAH</vt:lpstr>
      <vt:lpstr>Sheet3</vt:lpstr>
      <vt:lpstr>GRED</vt:lpstr>
      <vt:lpstr>MARKAH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Makmal Komputer 4</dc:creator>
  <cp:lastModifiedBy>Makmal Komputer 4</cp:lastModifiedBy>
  <dcterms:created xsi:type="dcterms:W3CDTF">2015-11-05T06:49:05Z</dcterms:created>
  <dcterms:modified xsi:type="dcterms:W3CDTF">2015-12-10T08:24:10Z</dcterms:modified>
</cp:coreProperties>
</file>